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tavi\Desktop\"/>
    </mc:Choice>
  </mc:AlternateContent>
  <xr:revisionPtr revIDLastSave="0" documentId="8_{0EE4DECD-B138-4E90-9DBB-76902E53AC06}" xr6:coauthVersionLast="47" xr6:coauthVersionMax="47" xr10:uidLastSave="{00000000-0000-0000-0000-000000000000}"/>
  <bookViews>
    <workbookView xWindow="-103" yWindow="-103" windowWidth="22149" windowHeight="11829" xr2:uid="{3609D337-8763-4016-99BC-2A1B6CB65194}"/>
  </bookViews>
  <sheets>
    <sheet name="Quote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6" i="1" l="1"/>
  <c r="D29" i="1"/>
  <c r="D31" i="1" s="1"/>
  <c r="D28" i="1"/>
  <c r="D27" i="1"/>
  <c r="D26" i="1"/>
  <c r="D25" i="1"/>
  <c r="D24" i="1"/>
  <c r="D23" i="1"/>
  <c r="B14" i="1"/>
  <c r="B18" i="1" s="1"/>
  <c r="B19" i="1" s="1"/>
  <c r="B40" i="1" l="1"/>
  <c r="B44" i="1"/>
  <c r="B47" i="1" s="1"/>
  <c r="B49" i="1" l="1"/>
  <c r="D51" i="1" s="1"/>
  <c r="B54" i="1" s="1"/>
</calcChain>
</file>

<file path=xl/sharedStrings.xml><?xml version="1.0" encoding="utf-8"?>
<sst xmlns="http://schemas.openxmlformats.org/spreadsheetml/2006/main" count="54" uniqueCount="54">
  <si>
    <t>Renovation &amp; Construction Quote Template</t>
  </si>
  <si>
    <t>Six-line pricing framework. Fill the yellow cells only — everything else calculates automatically.</t>
  </si>
  <si>
    <t>JOB INFO</t>
  </si>
  <si>
    <t>Client name</t>
  </si>
  <si>
    <t>Jordan M.</t>
  </si>
  <si>
    <t>Job description</t>
  </si>
  <si>
    <t>Bathroom tiling, 20 sqm</t>
  </si>
  <si>
    <t>Quote date</t>
  </si>
  <si>
    <t>2026-07-23</t>
  </si>
  <si>
    <t>Quote expiry (default 14 days)</t>
  </si>
  <si>
    <t>2026-08-06</t>
  </si>
  <si>
    <t>1. YOUR MINIMUM HOURLY RATE</t>
  </si>
  <si>
    <t>Target annual income</t>
  </si>
  <si>
    <t>Annual overhead costs (van, tools, insurance, phone)</t>
  </si>
  <si>
    <t>Billable hours per year (1,200-1,400 typical solo)</t>
  </si>
  <si>
    <t>Minimum hourly rate (floor)</t>
  </si>
  <si>
    <t>2. LABOUR FOR THIS JOB</t>
  </si>
  <si>
    <t>Estimated hours for this job</t>
  </si>
  <si>
    <t>Hourly rate charged (defaults to your floor, editable)</t>
  </si>
  <si>
    <t>Labour total</t>
  </si>
  <si>
    <t>3. MATERIALS</t>
  </si>
  <si>
    <t>Item</t>
  </si>
  <si>
    <t>Qty</t>
  </si>
  <si>
    <t>Unit cost</t>
  </si>
  <si>
    <t>Line total</t>
  </si>
  <si>
    <t>Tile (sqm)</t>
  </si>
  <si>
    <t>Adhesive (bags)</t>
  </si>
  <si>
    <t>Grout (bags)</t>
  </si>
  <si>
    <t>Backer board (sheets)</t>
  </si>
  <si>
    <t>Disposal / waste allowance</t>
  </si>
  <si>
    <t>Cutting waste allowance (8-12%)</t>
  </si>
  <si>
    <t>Materials subtotal</t>
  </si>
  <si>
    <t>Material margin % (risk coverage, 10-15% standard)</t>
  </si>
  <si>
    <t>Materials total</t>
  </si>
  <si>
    <t>4. SUBCONTRACTORS</t>
  </si>
  <si>
    <t>Subcontractor cost (0 if none)</t>
  </si>
  <si>
    <t>Coordination margin % (10-15% standard)</t>
  </si>
  <si>
    <t>Subcontractor total</t>
  </si>
  <si>
    <t>5. OVERHEAD ALLOCATION (this job)</t>
  </si>
  <si>
    <t>Overhead % applied to labour (15-20% typical)</t>
  </si>
  <si>
    <t>Overhead amount</t>
  </si>
  <si>
    <t>6. CONTINGENCY</t>
  </si>
  <si>
    <t>Contingency % (5-10%, drop once job type is familiar)</t>
  </si>
  <si>
    <t>Contingency amount</t>
  </si>
  <si>
    <t>7. PROFIT MARGIN</t>
  </si>
  <si>
    <t>Subtotal before margin (labour + materials + subs + overhead + contingency)</t>
  </si>
  <si>
    <t>Profit margin % (20-30% typical for reno/construction)</t>
  </si>
  <si>
    <t>Profit margin amount</t>
  </si>
  <si>
    <t>YOUR FLOOR PRICE (minimum quote total)</t>
  </si>
  <si>
    <t>Deposit % (30% standard, due before materials ordered)</t>
  </si>
  <si>
    <t>Deposit amount due</t>
  </si>
  <si>
    <t>Change order clause: any scope addition after this quote is signed is priced separately and confirmed in writing before work continues.</t>
  </si>
  <si>
    <t>This quote is valid until the expiry date above. Material prices may move 5-10% after that date and the quote may need to be revised.</t>
  </si>
  <si>
    <t>Legend: yellow cells are the only ones you edit. Everything else recalculates automatically. Example values shown are a sample bathroom tiling job — overwrite them with your own job's numbers.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</si>
</sst>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0.0%"/>
  </numFmts>
  <fonts count="9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9"/>
      <color rgb="FF4A5968"/>
      <name val="Arial"/>
      <charset val="1"/>
    </font>
    <font>
      <b/>
      <sz val="11"/>
      <color rgb="FF0D3B35"/>
      <name val="Arial"/>
      <charset val="1"/>
    </font>
    <font>
      <sz val="10"/>
      <color rgb="FF000000"/>
      <name val="Arial"/>
      <charset val="1"/>
    </font>
    <font>
      <b/>
      <sz val="10"/>
      <color rgb="FF0000FF"/>
      <name val="Arial"/>
      <charset val="1"/>
    </font>
    <font>
      <b/>
      <sz val="10"/>
      <color rgb="FF0D3B35"/>
      <name val="Arial"/>
      <charset val="1"/>
    </font>
    <font>
      <b/>
      <sz val="12"/>
      <color rgb="FF0D3B35"/>
      <name val="Arial"/>
      <charset val="1"/>
    </font>
    <font>
      <b/>
      <sz val="13"/>
      <color rgb="FF0D3B35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0D3B35"/>
        <bgColor rgb="FF003300"/>
      </patternFill>
    </fill>
    <fill>
      <patternFill patternType="solid">
        <fgColor rgb="FFE8F0EF"/>
        <bgColor rgb="FFD2F9ED"/>
      </patternFill>
    </fill>
    <fill>
      <patternFill patternType="solid">
        <fgColor rgb="FFFFFDE7"/>
        <bgColor rgb="FFFFFFFF"/>
      </patternFill>
    </fill>
    <fill>
      <patternFill patternType="solid">
        <fgColor rgb="FFD2F9ED"/>
        <bgColor rgb="FFCC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0" borderId="0" xfId="0" applyFont="1"/>
    <xf numFmtId="0" fontId="3" fillId="3" borderId="0" xfId="0" applyFont="1" applyFill="1"/>
    <xf numFmtId="0" fontId="4" fillId="0" borderId="0" xfId="0" applyFont="1"/>
    <xf numFmtId="0" fontId="5" fillId="4" borderId="0" xfId="0" applyFont="1" applyFill="1"/>
    <xf numFmtId="164" fontId="5" fillId="4" borderId="0" xfId="0" applyNumberFormat="1" applyFont="1" applyFill="1"/>
    <xf numFmtId="164" fontId="6" fillId="0" borderId="0" xfId="0" applyNumberFormat="1" applyFont="1"/>
    <xf numFmtId="164" fontId="4" fillId="0" borderId="0" xfId="0" applyNumberFormat="1" applyFont="1"/>
    <xf numFmtId="165" fontId="5" fillId="4" borderId="0" xfId="0" applyNumberFormat="1" applyFont="1" applyFill="1"/>
    <xf numFmtId="0" fontId="7" fillId="5" borderId="0" xfId="0" applyFont="1" applyFill="1"/>
    <xf numFmtId="164" fontId="8" fillId="5" borderId="0" xfId="0" applyNumberFormat="1" applyFont="1" applyFill="1"/>
    <xf numFmtId="0" fontId="0" fillId="5" borderId="0" xfId="0" applyFill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8C7E-3845-4450-B2AE-687BE8DA30F1}">
  <dimension ref="A1:E58"/>
  <sheetViews>
    <sheetView tabSelected="1" zoomScale="85" zoomScaleNormal="85" workbookViewId="0">
      <selection activeCell="D14" sqref="D14"/>
    </sheetView>
  </sheetViews>
  <sheetFormatPr defaultColWidth="8.69140625" defaultRowHeight="14.6" x14ac:dyDescent="0.4"/>
  <cols>
    <col min="1" max="1" width="44" customWidth="1"/>
    <col min="2" max="4" width="16" customWidth="1"/>
    <col min="5" max="5" width="30" customWidth="1"/>
  </cols>
  <sheetData>
    <row r="1" spans="1:5" ht="30" customHeight="1" x14ac:dyDescent="0.4">
      <c r="A1" s="1" t="s">
        <v>0</v>
      </c>
      <c r="B1" s="1"/>
      <c r="C1" s="1"/>
      <c r="D1" s="1"/>
      <c r="E1" s="1"/>
    </row>
    <row r="2" spans="1:5" ht="15.75" customHeight="1" x14ac:dyDescent="0.4">
      <c r="A2" s="2" t="s">
        <v>1</v>
      </c>
      <c r="B2" s="2"/>
      <c r="C2" s="2"/>
      <c r="D2" s="2"/>
      <c r="E2" s="2"/>
    </row>
    <row r="4" spans="1:5" x14ac:dyDescent="0.4">
      <c r="A4" s="3" t="s">
        <v>2</v>
      </c>
      <c r="B4" s="3"/>
      <c r="C4" s="3"/>
      <c r="D4" s="3"/>
      <c r="E4" s="3"/>
    </row>
    <row r="5" spans="1:5" x14ac:dyDescent="0.4">
      <c r="A5" s="4" t="s">
        <v>3</v>
      </c>
      <c r="B5" s="5" t="s">
        <v>4</v>
      </c>
    </row>
    <row r="6" spans="1:5" x14ac:dyDescent="0.4">
      <c r="A6" s="4" t="s">
        <v>5</v>
      </c>
      <c r="B6" s="5" t="s">
        <v>6</v>
      </c>
    </row>
    <row r="7" spans="1:5" x14ac:dyDescent="0.4">
      <c r="A7" s="4" t="s">
        <v>7</v>
      </c>
      <c r="B7" s="5" t="s">
        <v>8</v>
      </c>
    </row>
    <row r="8" spans="1:5" x14ac:dyDescent="0.4">
      <c r="A8" s="4" t="s">
        <v>9</v>
      </c>
      <c r="B8" s="5" t="s">
        <v>10</v>
      </c>
    </row>
    <row r="10" spans="1:5" x14ac:dyDescent="0.4">
      <c r="A10" s="3" t="s">
        <v>11</v>
      </c>
      <c r="B10" s="3"/>
      <c r="C10" s="3"/>
      <c r="D10" s="3"/>
      <c r="E10" s="3"/>
    </row>
    <row r="11" spans="1:5" x14ac:dyDescent="0.4">
      <c r="A11" s="4" t="s">
        <v>12</v>
      </c>
      <c r="B11" s="6">
        <v>100000</v>
      </c>
    </row>
    <row r="12" spans="1:5" x14ac:dyDescent="0.4">
      <c r="A12" s="4" t="s">
        <v>13</v>
      </c>
      <c r="B12" s="6">
        <v>15000</v>
      </c>
    </row>
    <row r="13" spans="1:5" x14ac:dyDescent="0.4">
      <c r="A13" s="4" t="s">
        <v>14</v>
      </c>
      <c r="B13" s="5">
        <v>1300</v>
      </c>
    </row>
    <row r="14" spans="1:5" x14ac:dyDescent="0.4">
      <c r="A14" s="4" t="s">
        <v>15</v>
      </c>
      <c r="B14" s="7">
        <f>(B11+B12)/B13</f>
        <v>88.461538461538467</v>
      </c>
    </row>
    <row r="16" spans="1:5" x14ac:dyDescent="0.4">
      <c r="A16" s="3" t="s">
        <v>16</v>
      </c>
      <c r="B16" s="3"/>
      <c r="C16" s="3"/>
      <c r="D16" s="3"/>
      <c r="E16" s="3"/>
    </row>
    <row r="17" spans="1:5" x14ac:dyDescent="0.4">
      <c r="A17" s="4" t="s">
        <v>17</v>
      </c>
      <c r="B17" s="5">
        <v>16</v>
      </c>
    </row>
    <row r="18" spans="1:5" x14ac:dyDescent="0.4">
      <c r="A18" s="4" t="s">
        <v>18</v>
      </c>
      <c r="B18" s="6">
        <f>B14</f>
        <v>88.461538461538467</v>
      </c>
    </row>
    <row r="19" spans="1:5" x14ac:dyDescent="0.4">
      <c r="A19" s="4" t="s">
        <v>19</v>
      </c>
      <c r="B19" s="7">
        <f>B17*B18</f>
        <v>1415.3846153846155</v>
      </c>
    </row>
    <row r="21" spans="1:5" x14ac:dyDescent="0.4">
      <c r="A21" s="3" t="s">
        <v>20</v>
      </c>
      <c r="B21" s="3"/>
      <c r="C21" s="3"/>
      <c r="D21" s="3"/>
      <c r="E21" s="3"/>
    </row>
    <row r="22" spans="1:5" x14ac:dyDescent="0.4">
      <c r="A22" s="4" t="s">
        <v>21</v>
      </c>
      <c r="B22" s="4" t="s">
        <v>22</v>
      </c>
      <c r="C22" s="4" t="s">
        <v>23</v>
      </c>
      <c r="D22" s="4" t="s">
        <v>24</v>
      </c>
    </row>
    <row r="23" spans="1:5" x14ac:dyDescent="0.4">
      <c r="A23" s="4" t="s">
        <v>25</v>
      </c>
      <c r="B23" s="5">
        <v>20</v>
      </c>
      <c r="C23" s="6">
        <v>22.5</v>
      </c>
      <c r="D23" s="8">
        <f t="shared" ref="D23:D28" si="0">B23*C23</f>
        <v>450</v>
      </c>
    </row>
    <row r="24" spans="1:5" x14ac:dyDescent="0.4">
      <c r="A24" s="4" t="s">
        <v>26</v>
      </c>
      <c r="B24" s="5">
        <v>6</v>
      </c>
      <c r="C24" s="6">
        <v>20</v>
      </c>
      <c r="D24" s="8">
        <f t="shared" si="0"/>
        <v>120</v>
      </c>
    </row>
    <row r="25" spans="1:5" x14ac:dyDescent="0.4">
      <c r="A25" s="4" t="s">
        <v>27</v>
      </c>
      <c r="B25" s="5">
        <v>4</v>
      </c>
      <c r="C25" s="6">
        <v>15</v>
      </c>
      <c r="D25" s="8">
        <f t="shared" si="0"/>
        <v>60</v>
      </c>
    </row>
    <row r="26" spans="1:5" x14ac:dyDescent="0.4">
      <c r="A26" s="4" t="s">
        <v>28</v>
      </c>
      <c r="B26" s="5">
        <v>8</v>
      </c>
      <c r="C26" s="6">
        <v>37.5</v>
      </c>
      <c r="D26" s="8">
        <f t="shared" si="0"/>
        <v>300</v>
      </c>
    </row>
    <row r="27" spans="1:5" x14ac:dyDescent="0.4">
      <c r="A27" s="4" t="s">
        <v>29</v>
      </c>
      <c r="B27" s="5">
        <v>1</v>
      </c>
      <c r="C27" s="6">
        <v>80</v>
      </c>
      <c r="D27" s="8">
        <f t="shared" si="0"/>
        <v>80</v>
      </c>
    </row>
    <row r="28" spans="1:5" x14ac:dyDescent="0.4">
      <c r="A28" s="4" t="s">
        <v>30</v>
      </c>
      <c r="B28" s="5">
        <v>1</v>
      </c>
      <c r="C28" s="6">
        <v>100</v>
      </c>
      <c r="D28" s="8">
        <f t="shared" si="0"/>
        <v>100</v>
      </c>
    </row>
    <row r="29" spans="1:5" x14ac:dyDescent="0.4">
      <c r="A29" s="4" t="s">
        <v>31</v>
      </c>
      <c r="D29" s="7">
        <f>SUM(D23:D28)</f>
        <v>1110</v>
      </c>
    </row>
    <row r="30" spans="1:5" x14ac:dyDescent="0.4">
      <c r="A30" s="4" t="s">
        <v>32</v>
      </c>
      <c r="B30" s="9">
        <v>0.12</v>
      </c>
    </row>
    <row r="31" spans="1:5" x14ac:dyDescent="0.4">
      <c r="A31" s="4" t="s">
        <v>33</v>
      </c>
      <c r="D31" s="7">
        <f>D29*(1+B30)</f>
        <v>1243.2</v>
      </c>
    </row>
    <row r="33" spans="1:5" x14ac:dyDescent="0.4">
      <c r="A33" s="3" t="s">
        <v>34</v>
      </c>
      <c r="B33" s="3"/>
      <c r="C33" s="3"/>
      <c r="D33" s="3"/>
      <c r="E33" s="3"/>
    </row>
    <row r="34" spans="1:5" x14ac:dyDescent="0.4">
      <c r="A34" s="4" t="s">
        <v>35</v>
      </c>
      <c r="B34" s="6">
        <v>0</v>
      </c>
    </row>
    <row r="35" spans="1:5" x14ac:dyDescent="0.4">
      <c r="A35" s="4" t="s">
        <v>36</v>
      </c>
      <c r="B35" s="9">
        <v>0.1</v>
      </c>
    </row>
    <row r="36" spans="1:5" x14ac:dyDescent="0.4">
      <c r="A36" s="4" t="s">
        <v>37</v>
      </c>
      <c r="B36" s="7">
        <f>B34*(1+B35)</f>
        <v>0</v>
      </c>
    </row>
    <row r="38" spans="1:5" x14ac:dyDescent="0.4">
      <c r="A38" s="3" t="s">
        <v>38</v>
      </c>
      <c r="B38" s="3"/>
      <c r="C38" s="3"/>
      <c r="D38" s="3"/>
      <c r="E38" s="3"/>
    </row>
    <row r="39" spans="1:5" x14ac:dyDescent="0.4">
      <c r="A39" s="4" t="s">
        <v>39</v>
      </c>
      <c r="B39" s="9">
        <v>0.17</v>
      </c>
    </row>
    <row r="40" spans="1:5" x14ac:dyDescent="0.4">
      <c r="A40" s="4" t="s">
        <v>40</v>
      </c>
      <c r="B40" s="7">
        <f>B19*B39</f>
        <v>240.61538461538464</v>
      </c>
    </row>
    <row r="42" spans="1:5" x14ac:dyDescent="0.4">
      <c r="A42" s="3" t="s">
        <v>41</v>
      </c>
      <c r="B42" s="3"/>
      <c r="C42" s="3"/>
      <c r="D42" s="3"/>
      <c r="E42" s="3"/>
    </row>
    <row r="43" spans="1:5" x14ac:dyDescent="0.4">
      <c r="A43" s="4" t="s">
        <v>42</v>
      </c>
      <c r="B43" s="9">
        <v>7.0000000000000007E-2</v>
      </c>
    </row>
    <row r="44" spans="1:5" x14ac:dyDescent="0.4">
      <c r="A44" s="4" t="s">
        <v>43</v>
      </c>
      <c r="B44" s="7">
        <f>(B19+D31+B36+B40)*B43</f>
        <v>202.94400000000005</v>
      </c>
    </row>
    <row r="46" spans="1:5" x14ac:dyDescent="0.4">
      <c r="A46" s="3" t="s">
        <v>44</v>
      </c>
      <c r="B46" s="3"/>
      <c r="C46" s="3"/>
      <c r="D46" s="3"/>
      <c r="E46" s="3"/>
    </row>
    <row r="47" spans="1:5" x14ac:dyDescent="0.4">
      <c r="A47" s="4" t="s">
        <v>45</v>
      </c>
      <c r="B47" s="7">
        <f>B19+D31+B36+B40+B44</f>
        <v>3102.1440000000002</v>
      </c>
    </row>
    <row r="48" spans="1:5" x14ac:dyDescent="0.4">
      <c r="A48" s="4" t="s">
        <v>46</v>
      </c>
      <c r="B48" s="9">
        <v>0.25</v>
      </c>
    </row>
    <row r="49" spans="1:5" x14ac:dyDescent="0.4">
      <c r="A49" s="4" t="s">
        <v>47</v>
      </c>
      <c r="B49" s="7">
        <f>B47*B48</f>
        <v>775.53600000000006</v>
      </c>
    </row>
    <row r="51" spans="1:5" ht="16.3" x14ac:dyDescent="0.4">
      <c r="A51" s="10" t="s">
        <v>48</v>
      </c>
      <c r="B51" s="10"/>
      <c r="C51" s="10"/>
      <c r="D51" s="11">
        <f>B47+B49</f>
        <v>3877.6800000000003</v>
      </c>
      <c r="E51" s="12"/>
    </row>
    <row r="53" spans="1:5" x14ac:dyDescent="0.4">
      <c r="A53" s="4" t="s">
        <v>49</v>
      </c>
      <c r="B53" s="9">
        <v>0.3</v>
      </c>
    </row>
    <row r="54" spans="1:5" x14ac:dyDescent="0.4">
      <c r="A54" s="4" t="s">
        <v>50</v>
      </c>
      <c r="B54" s="7">
        <f>D51*B53</f>
        <v>1163.3040000000001</v>
      </c>
    </row>
    <row r="56" spans="1:5" ht="15" customHeight="1" x14ac:dyDescent="0.4">
      <c r="A56" s="13" t="s">
        <v>51</v>
      </c>
      <c r="B56" s="13"/>
      <c r="C56" s="13"/>
      <c r="D56" s="13"/>
      <c r="E56" s="13"/>
    </row>
    <row r="57" spans="1:5" ht="15" customHeight="1" x14ac:dyDescent="0.4">
      <c r="A57" s="13" t="s">
        <v>52</v>
      </c>
      <c r="B57" s="13"/>
      <c r="C57" s="13"/>
      <c r="D57" s="13"/>
      <c r="E57" s="13"/>
    </row>
    <row r="58" spans="1:5" ht="22.4" customHeight="1" x14ac:dyDescent="0.4">
      <c r="A58" s="13" t="s">
        <v>53</v>
      </c>
      <c r="B58" s="13"/>
      <c r="C58" s="13"/>
      <c r="D58" s="13"/>
      <c r="E58" s="13"/>
    </row>
  </sheetData>
  <mergeCells count="14">
    <mergeCell ref="A57:E57"/>
    <mergeCell ref="A58:E58"/>
    <mergeCell ref="A33:E33"/>
    <mergeCell ref="A38:E38"/>
    <mergeCell ref="A42:E42"/>
    <mergeCell ref="A46:E46"/>
    <mergeCell ref="A51:C51"/>
    <mergeCell ref="A56:E56"/>
    <mergeCell ref="A1:E1"/>
    <mergeCell ref="A2:E2"/>
    <mergeCell ref="A4:E4"/>
    <mergeCell ref="A10:E10"/>
    <mergeCell ref="A16:E16"/>
    <mergeCell ref="A21:E2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Tavi Maastik</dc:creator>
  <cp:lastModifiedBy>Tavi Maastik</cp:lastModifiedBy>
  <dcterms:created xsi:type="dcterms:W3CDTF">2026-07-24T08:18:40Z</dcterms:created>
  <dcterms:modified xsi:type="dcterms:W3CDTF">2026-07-24T08:19:14Z</dcterms:modified>
</cp:coreProperties>
</file>